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117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<sst xmlns="http://schemas.openxmlformats.org/spreadsheetml/2006/main" count="72" uniqueCount="51">
  <si>
    <t>11XX Daně z příjmů, zisku a kapitálových výnosů</t>
  </si>
  <si>
    <t>12XX Daně ze zboží a služeb v tuzemsku</t>
  </si>
  <si>
    <t>13XX Daně a poplatky z vybraných činností a služeb</t>
  </si>
  <si>
    <t>15XX Majetkové daně</t>
  </si>
  <si>
    <t>21XX Příjmy z vlastní činnosti</t>
  </si>
  <si>
    <t>Kapitola 741 - Odbor ekonomický</t>
  </si>
  <si>
    <t>Kapitola  749 - Městská realitní kancelář</t>
  </si>
  <si>
    <t>Kapitola  786 - Odbor investic a rozvoje města</t>
  </si>
  <si>
    <t>Kapitola  785 - Odbor správy majetku</t>
  </si>
  <si>
    <t>4112 Neinvestiční transfery ze státního rozpočtu v rámci souhrnného dotačního vztahu</t>
  </si>
  <si>
    <t>Příjmy celkem</t>
  </si>
  <si>
    <t>Číslo třídy - Název třídy</t>
  </si>
  <si>
    <t>2 - Nedaňové příjmy celkem</t>
  </si>
  <si>
    <t>3 - Kapitálové příjmy celkem</t>
  </si>
  <si>
    <t>1 - Daňové příjmy celkem</t>
  </si>
  <si>
    <t>21XX, 22XX, 23XX, 24XX Příjmy z vlastní činnosti, přijaté sankční platby a ostatní příjmy</t>
  </si>
  <si>
    <t>41XX - Neinvestiční transfery celkem</t>
  </si>
  <si>
    <t>42XX - Investiční transfery celkem</t>
  </si>
  <si>
    <t>1 - Daňové príjmy  (závazné ukazatele)</t>
  </si>
  <si>
    <t>2 - Nedaňové příjmy  (závazné ukazatele)</t>
  </si>
  <si>
    <t>3 - Kapitálové příjmy  (závazné ukazatele)</t>
  </si>
  <si>
    <t>4 - Přijaté transfery - dotace (závazné ukazatele)</t>
  </si>
  <si>
    <t>4 - Přijaté transfery - dotace celkem</t>
  </si>
  <si>
    <t>PŘÍLOHA č. 1</t>
  </si>
  <si>
    <t>Kapitola  719 - Odbor vnitřních věcí</t>
  </si>
  <si>
    <t>3113 Příjmy z prodeje ostatního hmotného dlouhodobého majetku</t>
  </si>
  <si>
    <t>3112 Příjmy z prodeje ostatních nemovitostí a jejich částí</t>
  </si>
  <si>
    <t>3121 Přijaté investiční dary</t>
  </si>
  <si>
    <t xml:space="preserve">4116 Ostatní neinvestiční transfery ze státního rozpočtu </t>
  </si>
  <si>
    <t>Kapitola  790 - Fond pozemků</t>
  </si>
  <si>
    <t>3111 Prodej pozemků (FOP)</t>
  </si>
  <si>
    <t>Kapitola 792 - Fond obnovy vodohospodářského majetku města</t>
  </si>
  <si>
    <t>Kapitola 793 - Fond oprav a modernizace</t>
  </si>
  <si>
    <t>2460 Splátky zápůjček - obyvatelstvo</t>
  </si>
  <si>
    <t>Kapitola 795 - Fond zápůjček</t>
  </si>
  <si>
    <t>2460 Splátky zápůjček FOZ</t>
  </si>
  <si>
    <t>2112, 2132 Příjmy z pronájmu ostatních nemovitostí a jejich částí, parkovací karty</t>
  </si>
  <si>
    <t>2132, 2141 Vodovody a kanalizace - nájemné, úroky ze zůstatku na účtu fondu</t>
  </si>
  <si>
    <t>4111 Neinvestiční transfery z všeobecné pokladní správy MF ČR</t>
  </si>
  <si>
    <t>Návrh rozpisu rozpočtu příjmů (v Kč)</t>
  </si>
  <si>
    <t xml:space="preserve">42XX Investiční přijaté transfery  </t>
  </si>
  <si>
    <t xml:space="preserve">4122 Neinvestiční transfery od krajů </t>
  </si>
  <si>
    <t>Schválený rozpočet 2020</t>
  </si>
  <si>
    <t>Upravený rozpočet 2020    (k 31.10.2020)</t>
  </si>
  <si>
    <t>Návrh rozpočtu 2021</t>
  </si>
  <si>
    <t>Kapitola  759 - Městské kulturní centrum</t>
  </si>
  <si>
    <t xml:space="preserve"> 21XX Příjmy z vlastní činnosti</t>
  </si>
  <si>
    <t xml:space="preserve"> 3112 Příjmy z prodeje ostatních nemovistoší a jejich částí</t>
  </si>
  <si>
    <t>Kapitola 789 - Samostatné oddělení silničního hospodářství,od 01.10.2020 Odbor silničního hospodářství</t>
  </si>
  <si>
    <t>3113 Příjmy z prodeje vodoměrů</t>
  </si>
  <si>
    <t>4113 Neinvestiční přijaté transfery ze státních fondů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</si>
</sst>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1" fillId="0" borderId="0" xfId="0" applyFont="1" applyAlignment="1">
      <alignment/>
    </xf>
    <xf numFmtId="4" fontId="41" fillId="0" borderId="0" xfId="0" applyNumberFormat="1" applyFont="1" applyAlignment="1">
      <alignment/>
    </xf>
    <xf numFmtId="0" fontId="42" fillId="0" borderId="10" xfId="0" applyFont="1" applyBorder="1" applyAlignment="1">
      <alignment horizontal="right"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4" fillId="14" borderId="14" xfId="0" applyFont="1" applyFill="1" applyBorder="1" applyAlignment="1">
      <alignment horizontal="center" vertical="center"/>
    </xf>
    <xf numFmtId="0" fontId="45" fillId="14" borderId="15" xfId="0" applyFont="1" applyFill="1" applyBorder="1" applyAlignment="1">
      <alignment horizontal="center" vertical="center"/>
    </xf>
    <xf numFmtId="0" fontId="46" fillId="0" borderId="15" xfId="0" applyFont="1" applyBorder="1" applyAlignment="1">
      <alignment horizontal="left" vertical="center"/>
    </xf>
    <xf numFmtId="4" fontId="41" fillId="0" borderId="16" xfId="0" applyNumberFormat="1" applyFont="1" applyBorder="1" applyAlignment="1">
      <alignment/>
    </xf>
    <xf numFmtId="4" fontId="41" fillId="0" borderId="17" xfId="0" applyNumberFormat="1" applyFont="1" applyBorder="1" applyAlignment="1">
      <alignment/>
    </xf>
    <xf numFmtId="0" fontId="41" fillId="0" borderId="15" xfId="0" applyFont="1" applyBorder="1" applyAlignment="1">
      <alignment horizontal="left" indent="1"/>
    </xf>
    <xf numFmtId="4" fontId="41" fillId="34" borderId="16" xfId="0" applyNumberFormat="1" applyFont="1" applyFill="1" applyBorder="1" applyAlignment="1">
      <alignment/>
    </xf>
    <xf numFmtId="0" fontId="45" fillId="2" borderId="15" xfId="0" applyFont="1" applyFill="1" applyBorder="1" applyAlignment="1">
      <alignment horizontal="left"/>
    </xf>
    <xf numFmtId="4" fontId="45" fillId="2" borderId="16" xfId="0" applyNumberFormat="1" applyFont="1" applyFill="1" applyBorder="1" applyAlignment="1">
      <alignment/>
    </xf>
    <xf numFmtId="4" fontId="45" fillId="2" borderId="17" xfId="0" applyNumberFormat="1" applyFont="1" applyFill="1" applyBorder="1" applyAlignment="1">
      <alignment/>
    </xf>
    <xf numFmtId="0" fontId="41" fillId="0" borderId="15" xfId="0" applyFont="1" applyBorder="1" applyAlignment="1">
      <alignment/>
    </xf>
    <xf numFmtId="0" fontId="41" fillId="0" borderId="18" xfId="0" applyFont="1" applyBorder="1" applyAlignment="1">
      <alignment/>
    </xf>
    <xf numFmtId="0" fontId="41" fillId="0" borderId="17" xfId="0" applyFont="1" applyBorder="1" applyAlignment="1">
      <alignment/>
    </xf>
    <xf numFmtId="0" fontId="44" fillId="14" borderId="15" xfId="0" applyFont="1" applyFill="1" applyBorder="1" applyAlignment="1">
      <alignment horizontal="center" vertical="center"/>
    </xf>
    <xf numFmtId="4" fontId="45" fillId="34" borderId="16" xfId="0" applyNumberFormat="1" applyFont="1" applyFill="1" applyBorder="1" applyAlignment="1">
      <alignment horizontal="center" wrapText="1"/>
    </xf>
    <xf numFmtId="0" fontId="41" fillId="34" borderId="16" xfId="0" applyFont="1" applyFill="1" applyBorder="1" applyAlignment="1">
      <alignment horizontal="center" wrapText="1"/>
    </xf>
    <xf numFmtId="0" fontId="41" fillId="34" borderId="17" xfId="0" applyFont="1" applyFill="1" applyBorder="1" applyAlignment="1">
      <alignment horizontal="center" wrapText="1"/>
    </xf>
    <xf numFmtId="4" fontId="41" fillId="34" borderId="16" xfId="0" applyNumberFormat="1" applyFont="1" applyFill="1" applyBorder="1" applyAlignment="1">
      <alignment horizontal="right" wrapText="1"/>
    </xf>
    <xf numFmtId="4" fontId="41" fillId="34" borderId="17" xfId="0" applyNumberFormat="1" applyFont="1" applyFill="1" applyBorder="1" applyAlignment="1">
      <alignment horizontal="right" wrapText="1"/>
    </xf>
    <xf numFmtId="4" fontId="41" fillId="34" borderId="17" xfId="0" applyNumberFormat="1" applyFont="1" applyFill="1" applyBorder="1" applyAlignment="1">
      <alignment/>
    </xf>
    <xf numFmtId="0" fontId="46" fillId="0" borderId="15" xfId="0" applyFont="1" applyBorder="1" applyAlignment="1">
      <alignment horizontal="left"/>
    </xf>
    <xf numFmtId="0" fontId="41" fillId="0" borderId="15" xfId="0" applyFont="1" applyFill="1" applyBorder="1" applyAlignment="1">
      <alignment horizontal="left" indent="1"/>
    </xf>
    <xf numFmtId="0" fontId="41" fillId="0" borderId="15" xfId="0" applyFont="1" applyBorder="1" applyAlignment="1">
      <alignment horizontal="left" indent="2"/>
    </xf>
    <xf numFmtId="0" fontId="41" fillId="0" borderId="15" xfId="0" applyFont="1" applyBorder="1" applyAlignment="1">
      <alignment horizontal="left" vertical="center" indent="2"/>
    </xf>
    <xf numFmtId="0" fontId="2" fillId="0" borderId="15" xfId="0" applyFont="1" applyBorder="1" applyAlignment="1">
      <alignment horizontal="left" vertical="center" indent="2"/>
    </xf>
    <xf numFmtId="0" fontId="45" fillId="2" borderId="15" xfId="0" applyFont="1" applyFill="1" applyBorder="1" applyAlignment="1">
      <alignment/>
    </xf>
    <xf numFmtId="0" fontId="41" fillId="0" borderId="15" xfId="0" applyFont="1" applyFill="1" applyBorder="1" applyAlignment="1">
      <alignment horizontal="left" indent="2"/>
    </xf>
    <xf numFmtId="4" fontId="41" fillId="0" borderId="16" xfId="0" applyNumberFormat="1" applyFont="1" applyBorder="1" applyAlignment="1">
      <alignment/>
    </xf>
    <xf numFmtId="4" fontId="41" fillId="0" borderId="17" xfId="0" applyNumberFormat="1" applyFont="1" applyBorder="1" applyAlignment="1">
      <alignment/>
    </xf>
    <xf numFmtId="0" fontId="45" fillId="14" borderId="15" xfId="0" applyFont="1" applyFill="1" applyBorder="1" applyAlignment="1">
      <alignment/>
    </xf>
    <xf numFmtId="4" fontId="45" fillId="14" borderId="16" xfId="0" applyNumberFormat="1" applyFont="1" applyFill="1" applyBorder="1" applyAlignment="1">
      <alignment/>
    </xf>
    <xf numFmtId="4" fontId="45" fillId="14" borderId="17" xfId="0" applyNumberFormat="1" applyFont="1" applyFill="1" applyBorder="1" applyAlignment="1">
      <alignment/>
    </xf>
    <xf numFmtId="0" fontId="41" fillId="0" borderId="16" xfId="0" applyFont="1" applyBorder="1" applyAlignment="1">
      <alignment/>
    </xf>
    <xf numFmtId="0" fontId="43" fillId="33" borderId="19" xfId="0" applyFont="1" applyFill="1" applyBorder="1" applyAlignment="1">
      <alignment/>
    </xf>
    <xf numFmtId="4" fontId="43" fillId="33" borderId="20" xfId="0" applyNumberFormat="1" applyFont="1" applyFill="1" applyBorder="1" applyAlignment="1">
      <alignment/>
    </xf>
    <xf numFmtId="4" fontId="43" fillId="33" borderId="21" xfId="0" applyNumberFormat="1" applyFont="1" applyFill="1" applyBorder="1" applyAlignment="1">
      <alignment/>
    </xf>
    <xf numFmtId="0" fontId="41" fillId="0" borderId="0" xfId="0" applyFont="1" applyAlignment="1">
      <alignment/>
    </xf>
    <xf numFmtId="4" fontId="41" fillId="0" borderId="0" xfId="0" applyNumberFormat="1" applyFont="1" applyAlignment="1">
      <alignment/>
    </xf>
    <xf numFmtId="4" fontId="45" fillId="14" borderId="22" xfId="0" applyNumberFormat="1" applyFont="1" applyFill="1" applyBorder="1" applyAlignment="1">
      <alignment horizontal="center" vertical="center" wrapText="1"/>
    </xf>
    <xf numFmtId="4" fontId="45" fillId="14" borderId="16" xfId="0" applyNumberFormat="1" applyFont="1" applyFill="1" applyBorder="1" applyAlignment="1">
      <alignment horizontal="center" vertical="center" wrapText="1"/>
    </xf>
    <xf numFmtId="0" fontId="45" fillId="14" borderId="22" xfId="0" applyFont="1" applyFill="1" applyBorder="1" applyAlignment="1">
      <alignment horizontal="center" vertical="center" wrapText="1"/>
    </xf>
    <xf numFmtId="0" fontId="45" fillId="14" borderId="16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14" borderId="24" xfId="0" applyFont="1" applyFill="1" applyBorder="1" applyAlignment="1">
      <alignment horizontal="center" vertical="center" wrapText="1"/>
    </xf>
    <xf numFmtId="0" fontId="45" fillId="14" borderId="25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tabSelected="1" zoomScale="75" zoomScaleNormal="75" zoomScalePageLayoutView="0" workbookViewId="0" topLeftCell="A1">
      <selection activeCell="K27" sqref="K27"/>
    </sheetView>
  </sheetViews>
  <sheetFormatPr defaultColWidth="9.140625" defaultRowHeight="15"/>
  <cols>
    <col min="1" max="1" width="91.57421875" style="44" bestFit="1" customWidth="1"/>
    <col min="2" max="2" width="21.140625" style="45" customWidth="1"/>
    <col min="3" max="3" width="19.57421875" style="44" customWidth="1"/>
    <col min="4" max="4" width="18.00390625" style="44" customWidth="1"/>
    <col min="6" max="6" width="13.57421875" style="0" bestFit="1" customWidth="1"/>
  </cols>
  <sheetData>
    <row r="1" spans="1:4" ht="16.5" thickBot="1">
      <c r="A1" s="2"/>
      <c r="B1" s="3"/>
      <c r="C1" s="2"/>
      <c r="D1" s="4" t="s">
        <v>23</v>
      </c>
    </row>
    <row r="2" spans="1:4" ht="16.5" thickBot="1">
      <c r="A2" s="5" t="s">
        <v>39</v>
      </c>
      <c r="B2" s="6"/>
      <c r="C2" s="6"/>
      <c r="D2" s="7"/>
    </row>
    <row r="3" spans="1:4" ht="15" customHeight="1">
      <c r="A3" s="8" t="s">
        <v>11</v>
      </c>
      <c r="B3" s="46" t="s">
        <v>42</v>
      </c>
      <c r="C3" s="48" t="s">
        <v>43</v>
      </c>
      <c r="D3" s="50" t="s">
        <v>44</v>
      </c>
    </row>
    <row r="4" spans="1:4" ht="30.75" customHeight="1">
      <c r="A4" s="9" t="s">
        <v>18</v>
      </c>
      <c r="B4" s="47"/>
      <c r="C4" s="49"/>
      <c r="D4" s="51"/>
    </row>
    <row r="5" spans="1:4" ht="15">
      <c r="A5" s="10" t="s">
        <v>5</v>
      </c>
      <c r="B5" s="11"/>
      <c r="C5" s="11"/>
      <c r="D5" s="12"/>
    </row>
    <row r="6" spans="1:4" ht="15">
      <c r="A6" s="13" t="s">
        <v>0</v>
      </c>
      <c r="B6" s="11">
        <v>251000000</v>
      </c>
      <c r="C6" s="11">
        <v>236851250</v>
      </c>
      <c r="D6" s="12">
        <v>226522610</v>
      </c>
    </row>
    <row r="7" spans="1:4" ht="15">
      <c r="A7" s="13" t="s">
        <v>1</v>
      </c>
      <c r="B7" s="11">
        <v>256000000</v>
      </c>
      <c r="C7" s="14">
        <v>256000000</v>
      </c>
      <c r="D7" s="12">
        <v>230000000</v>
      </c>
    </row>
    <row r="8" spans="1:4" ht="15">
      <c r="A8" s="13" t="s">
        <v>2</v>
      </c>
      <c r="B8" s="11">
        <v>69798000</v>
      </c>
      <c r="C8" s="11">
        <v>69798000</v>
      </c>
      <c r="D8" s="12">
        <f>71430000-5442400</f>
        <v>65987600</v>
      </c>
    </row>
    <row r="9" spans="1:4" ht="15">
      <c r="A9" s="13" t="s">
        <v>3</v>
      </c>
      <c r="B9" s="11">
        <v>36000000</v>
      </c>
      <c r="C9" s="11">
        <v>36000000</v>
      </c>
      <c r="D9" s="12">
        <v>37000000</v>
      </c>
    </row>
    <row r="10" spans="1:4" ht="15">
      <c r="A10" s="15" t="s">
        <v>14</v>
      </c>
      <c r="B10" s="16">
        <f>SUM(B6:B9)</f>
        <v>612798000</v>
      </c>
      <c r="C10" s="16">
        <f>SUM(C6:C9)</f>
        <v>598649250</v>
      </c>
      <c r="D10" s="17">
        <f>SUM(D6:D9)</f>
        <v>559510210</v>
      </c>
    </row>
    <row r="11" spans="1:4" ht="7.5" customHeight="1" thickBot="1">
      <c r="A11" s="18"/>
      <c r="B11" s="11"/>
      <c r="C11" s="19"/>
      <c r="D11" s="20"/>
    </row>
    <row r="12" spans="1:4" ht="15" customHeight="1">
      <c r="A12" s="21" t="s">
        <v>11</v>
      </c>
      <c r="B12" s="46" t="s">
        <v>42</v>
      </c>
      <c r="C12" s="52" t="s">
        <v>43</v>
      </c>
      <c r="D12" s="51" t="s">
        <v>44</v>
      </c>
    </row>
    <row r="13" spans="1:4" ht="29.25" customHeight="1">
      <c r="A13" s="9" t="s">
        <v>19</v>
      </c>
      <c r="B13" s="47"/>
      <c r="C13" s="53"/>
      <c r="D13" s="51"/>
    </row>
    <row r="14" spans="1:4" ht="15">
      <c r="A14" s="10" t="s">
        <v>5</v>
      </c>
      <c r="B14" s="22"/>
      <c r="C14" s="23"/>
      <c r="D14" s="24"/>
    </row>
    <row r="15" spans="1:4" ht="15">
      <c r="A15" s="13" t="s">
        <v>15</v>
      </c>
      <c r="B15" s="25">
        <v>28228664</v>
      </c>
      <c r="C15" s="11">
        <v>28969782.02</v>
      </c>
      <c r="D15" s="26">
        <v>29581000</v>
      </c>
    </row>
    <row r="16" spans="1:4" ht="15">
      <c r="A16" s="10" t="s">
        <v>6</v>
      </c>
      <c r="B16" s="11"/>
      <c r="C16" s="11"/>
      <c r="D16" s="27"/>
    </row>
    <row r="17" spans="1:4" ht="15">
      <c r="A17" s="13" t="s">
        <v>4</v>
      </c>
      <c r="B17" s="11">
        <v>16250000</v>
      </c>
      <c r="C17" s="11">
        <v>16250000</v>
      </c>
      <c r="D17" s="27">
        <v>18950000</v>
      </c>
    </row>
    <row r="18" spans="1:4" ht="15">
      <c r="A18" s="10" t="s">
        <v>45</v>
      </c>
      <c r="B18" s="11"/>
      <c r="C18" s="11"/>
      <c r="D18" s="27"/>
    </row>
    <row r="19" spans="1:4" ht="15">
      <c r="A19" s="13" t="s">
        <v>46</v>
      </c>
      <c r="B19" s="11">
        <v>0</v>
      </c>
      <c r="C19" s="11">
        <v>0</v>
      </c>
      <c r="D19" s="27">
        <v>950000</v>
      </c>
    </row>
    <row r="20" spans="1:4" ht="15">
      <c r="A20" s="10" t="s">
        <v>8</v>
      </c>
      <c r="B20" s="11"/>
      <c r="C20" s="11"/>
      <c r="D20" s="27"/>
    </row>
    <row r="21" spans="1:4" ht="15">
      <c r="A21" s="13" t="s">
        <v>4</v>
      </c>
      <c r="B21" s="11">
        <v>14682600</v>
      </c>
      <c r="C21" s="11">
        <v>14682600</v>
      </c>
      <c r="D21" s="27">
        <v>13954100</v>
      </c>
    </row>
    <row r="22" spans="1:4" ht="15">
      <c r="A22" s="10" t="s">
        <v>7</v>
      </c>
      <c r="B22" s="11"/>
      <c r="C22" s="11"/>
      <c r="D22" s="12"/>
    </row>
    <row r="23" spans="1:4" ht="15">
      <c r="A23" s="13" t="s">
        <v>4</v>
      </c>
      <c r="B23" s="11">
        <v>204688</v>
      </c>
      <c r="C23" s="11">
        <v>204688</v>
      </c>
      <c r="D23" s="12">
        <v>0</v>
      </c>
    </row>
    <row r="24" spans="1:4" ht="15">
      <c r="A24" s="28" t="s">
        <v>48</v>
      </c>
      <c r="B24" s="11"/>
      <c r="C24" s="11"/>
      <c r="D24" s="12"/>
    </row>
    <row r="25" spans="1:4" ht="15">
      <c r="A25" s="29" t="s">
        <v>36</v>
      </c>
      <c r="B25" s="11">
        <v>110000</v>
      </c>
      <c r="C25" s="11">
        <v>110000</v>
      </c>
      <c r="D25" s="12">
        <v>110000</v>
      </c>
    </row>
    <row r="26" spans="1:4" ht="15">
      <c r="A26" s="28" t="s">
        <v>31</v>
      </c>
      <c r="B26" s="11"/>
      <c r="C26" s="11"/>
      <c r="D26" s="12"/>
    </row>
    <row r="27" spans="1:4" ht="15">
      <c r="A27" s="29" t="s">
        <v>37</v>
      </c>
      <c r="B27" s="11">
        <v>59308150</v>
      </c>
      <c r="C27" s="11">
        <v>59308150</v>
      </c>
      <c r="D27" s="12">
        <v>59308150</v>
      </c>
    </row>
    <row r="28" spans="1:4" ht="15">
      <c r="A28" s="28" t="s">
        <v>32</v>
      </c>
      <c r="B28" s="11"/>
      <c r="C28" s="11"/>
      <c r="D28" s="12"/>
    </row>
    <row r="29" spans="1:4" ht="15">
      <c r="A29" s="29" t="s">
        <v>33</v>
      </c>
      <c r="B29" s="11">
        <v>191784</v>
      </c>
      <c r="C29" s="11">
        <v>191784</v>
      </c>
      <c r="D29" s="12">
        <v>39719</v>
      </c>
    </row>
    <row r="30" spans="1:4" ht="15">
      <c r="A30" s="28" t="s">
        <v>34</v>
      </c>
      <c r="B30" s="11"/>
      <c r="C30" s="11"/>
      <c r="D30" s="12"/>
    </row>
    <row r="31" spans="1:4" ht="15">
      <c r="A31" s="29" t="s">
        <v>35</v>
      </c>
      <c r="B31" s="11">
        <v>2000000</v>
      </c>
      <c r="C31" s="11">
        <v>2000000</v>
      </c>
      <c r="D31" s="12">
        <v>605000</v>
      </c>
    </row>
    <row r="32" spans="1:6" ht="15">
      <c r="A32" s="15" t="s">
        <v>12</v>
      </c>
      <c r="B32" s="16">
        <f>SUM(B14:B31)</f>
        <v>120975886</v>
      </c>
      <c r="C32" s="16">
        <f>SUM(C14:C31)</f>
        <v>121717004.02</v>
      </c>
      <c r="D32" s="17">
        <f>SUM(D14:D31)</f>
        <v>123497969</v>
      </c>
      <c r="F32" s="1"/>
    </row>
    <row r="33" spans="1:4" ht="7.5" customHeight="1" thickBot="1">
      <c r="A33" s="18"/>
      <c r="B33" s="11"/>
      <c r="C33" s="19"/>
      <c r="D33" s="20"/>
    </row>
    <row r="34" spans="1:4" ht="15" customHeight="1">
      <c r="A34" s="21" t="s">
        <v>11</v>
      </c>
      <c r="B34" s="46" t="s">
        <v>42</v>
      </c>
      <c r="C34" s="52" t="s">
        <v>43</v>
      </c>
      <c r="D34" s="51" t="s">
        <v>44</v>
      </c>
    </row>
    <row r="35" spans="1:4" ht="30" customHeight="1">
      <c r="A35" s="9" t="s">
        <v>20</v>
      </c>
      <c r="B35" s="47"/>
      <c r="C35" s="53"/>
      <c r="D35" s="51"/>
    </row>
    <row r="36" spans="1:4" ht="15">
      <c r="A36" s="10" t="s">
        <v>24</v>
      </c>
      <c r="B36" s="11"/>
      <c r="C36" s="11"/>
      <c r="D36" s="12"/>
    </row>
    <row r="37" spans="1:4" ht="15">
      <c r="A37" s="30" t="s">
        <v>25</v>
      </c>
      <c r="B37" s="11">
        <v>0</v>
      </c>
      <c r="C37" s="11">
        <v>0</v>
      </c>
      <c r="D37" s="12">
        <v>0</v>
      </c>
    </row>
    <row r="38" spans="1:4" ht="15">
      <c r="A38" s="10" t="s">
        <v>6</v>
      </c>
      <c r="B38" s="11"/>
      <c r="C38" s="11"/>
      <c r="D38" s="12"/>
    </row>
    <row r="39" spans="1:4" ht="15">
      <c r="A39" s="30" t="s">
        <v>47</v>
      </c>
      <c r="B39" s="11">
        <v>0</v>
      </c>
      <c r="C39" s="11">
        <v>0</v>
      </c>
      <c r="D39" s="12">
        <v>0</v>
      </c>
    </row>
    <row r="40" spans="1:4" ht="15">
      <c r="A40" s="10" t="s">
        <v>8</v>
      </c>
      <c r="B40" s="11"/>
      <c r="C40" s="11"/>
      <c r="D40" s="12"/>
    </row>
    <row r="41" spans="1:4" ht="15">
      <c r="A41" s="30" t="s">
        <v>26</v>
      </c>
      <c r="B41" s="11">
        <v>6630046</v>
      </c>
      <c r="C41" s="11">
        <v>3185315.84</v>
      </c>
      <c r="D41" s="12">
        <v>7760046</v>
      </c>
    </row>
    <row r="42" spans="1:4" ht="15">
      <c r="A42" s="10" t="s">
        <v>7</v>
      </c>
      <c r="B42" s="11"/>
      <c r="C42" s="11"/>
      <c r="D42" s="12"/>
    </row>
    <row r="43" spans="1:4" ht="15">
      <c r="A43" s="30" t="s">
        <v>27</v>
      </c>
      <c r="B43" s="11">
        <v>0</v>
      </c>
      <c r="C43" s="11">
        <v>250000</v>
      </c>
      <c r="D43" s="12">
        <v>0</v>
      </c>
    </row>
    <row r="44" spans="1:4" ht="15">
      <c r="A44" s="10" t="s">
        <v>29</v>
      </c>
      <c r="B44" s="11"/>
      <c r="C44" s="11"/>
      <c r="D44" s="20"/>
    </row>
    <row r="45" spans="1:4" ht="15">
      <c r="A45" s="31" t="s">
        <v>30</v>
      </c>
      <c r="B45" s="11">
        <v>13512350</v>
      </c>
      <c r="C45" s="11">
        <v>13512350</v>
      </c>
      <c r="D45" s="12">
        <v>9172399</v>
      </c>
    </row>
    <row r="46" spans="1:4" ht="15">
      <c r="A46" s="28" t="s">
        <v>31</v>
      </c>
      <c r="B46" s="11"/>
      <c r="C46" s="11"/>
      <c r="D46" s="12"/>
    </row>
    <row r="47" spans="1:4" ht="15">
      <c r="A47" s="32" t="s">
        <v>49</v>
      </c>
      <c r="B47" s="11">
        <v>0</v>
      </c>
      <c r="C47" s="11">
        <v>0</v>
      </c>
      <c r="D47" s="12">
        <v>150000</v>
      </c>
    </row>
    <row r="48" spans="1:4" ht="15">
      <c r="A48" s="33" t="s">
        <v>13</v>
      </c>
      <c r="B48" s="16">
        <f>SUM(B36:B45)</f>
        <v>20142396</v>
      </c>
      <c r="C48" s="16">
        <f>SUM(C36:C45)</f>
        <v>16947665.84</v>
      </c>
      <c r="D48" s="17">
        <f>SUM(D36:D47)</f>
        <v>17082445</v>
      </c>
    </row>
    <row r="49" spans="1:4" ht="15.75" thickBot="1">
      <c r="A49" s="18"/>
      <c r="B49" s="11"/>
      <c r="C49" s="19"/>
      <c r="D49" s="20"/>
    </row>
    <row r="50" spans="1:4" ht="14.25" customHeight="1">
      <c r="A50" s="21" t="s">
        <v>11</v>
      </c>
      <c r="B50" s="46" t="s">
        <v>42</v>
      </c>
      <c r="C50" s="52" t="s">
        <v>43</v>
      </c>
      <c r="D50" s="51" t="s">
        <v>44</v>
      </c>
    </row>
    <row r="51" spans="1:4" ht="41.25" customHeight="1">
      <c r="A51" s="9" t="s">
        <v>21</v>
      </c>
      <c r="B51" s="47"/>
      <c r="C51" s="53"/>
      <c r="D51" s="51"/>
    </row>
    <row r="52" spans="1:4" ht="15" customHeight="1">
      <c r="A52" s="10" t="s">
        <v>5</v>
      </c>
      <c r="B52" s="11"/>
      <c r="C52" s="11"/>
      <c r="D52" s="12"/>
    </row>
    <row r="53" spans="1:4" ht="15" customHeight="1">
      <c r="A53" s="31" t="s">
        <v>38</v>
      </c>
      <c r="B53" s="11">
        <v>0</v>
      </c>
      <c r="C53" s="11">
        <v>42480750</v>
      </c>
      <c r="D53" s="12">
        <v>0</v>
      </c>
    </row>
    <row r="54" spans="1:4" ht="15" customHeight="1">
      <c r="A54" s="30" t="s">
        <v>9</v>
      </c>
      <c r="B54" s="11">
        <v>52000000</v>
      </c>
      <c r="C54" s="11">
        <v>52206400</v>
      </c>
      <c r="D54" s="12">
        <v>53685900</v>
      </c>
    </row>
    <row r="55" spans="1:4" ht="15" customHeight="1">
      <c r="A55" s="30" t="s">
        <v>50</v>
      </c>
      <c r="B55" s="11">
        <v>0</v>
      </c>
      <c r="C55" s="11">
        <v>122914</v>
      </c>
      <c r="D55" s="12">
        <v>0</v>
      </c>
    </row>
    <row r="56" spans="1:4" ht="15" customHeight="1">
      <c r="A56" s="34" t="s">
        <v>28</v>
      </c>
      <c r="B56" s="35">
        <v>82000000</v>
      </c>
      <c r="C56" s="35">
        <v>35600796.69</v>
      </c>
      <c r="D56" s="36">
        <v>93056425.13</v>
      </c>
    </row>
    <row r="57" spans="1:4" ht="15" customHeight="1">
      <c r="A57" s="34" t="s">
        <v>41</v>
      </c>
      <c r="B57" s="35">
        <v>0</v>
      </c>
      <c r="C57" s="35">
        <v>33153098.35</v>
      </c>
      <c r="D57" s="36">
        <v>0</v>
      </c>
    </row>
    <row r="58" spans="1:6" ht="15" customHeight="1">
      <c r="A58" s="33" t="s">
        <v>16</v>
      </c>
      <c r="B58" s="16">
        <f>SUM(B53:B57)</f>
        <v>134000000</v>
      </c>
      <c r="C58" s="16">
        <f>SUM(C53:C57)</f>
        <v>163563959.04</v>
      </c>
      <c r="D58" s="16">
        <f>SUM(D53:D57)</f>
        <v>146742325.13</v>
      </c>
      <c r="F58" s="1"/>
    </row>
    <row r="59" spans="1:4" ht="15" customHeight="1">
      <c r="A59" s="10" t="s">
        <v>5</v>
      </c>
      <c r="B59" s="11"/>
      <c r="C59" s="11"/>
      <c r="D59" s="12"/>
    </row>
    <row r="60" spans="1:4" ht="15">
      <c r="A60" s="30" t="s">
        <v>40</v>
      </c>
      <c r="B60" s="11">
        <v>0</v>
      </c>
      <c r="C60" s="11">
        <v>14715921.12</v>
      </c>
      <c r="D60" s="12">
        <v>8900000</v>
      </c>
    </row>
    <row r="61" spans="1:4" ht="15">
      <c r="A61" s="33" t="s">
        <v>17</v>
      </c>
      <c r="B61" s="16">
        <f>SUM(B60)</f>
        <v>0</v>
      </c>
      <c r="C61" s="16">
        <f>SUM(C60)</f>
        <v>14715921.12</v>
      </c>
      <c r="D61" s="16">
        <f>SUM(D60)</f>
        <v>8900000</v>
      </c>
    </row>
    <row r="62" spans="1:4" ht="15">
      <c r="A62" s="37" t="s">
        <v>22</v>
      </c>
      <c r="B62" s="38">
        <f>SUM(B58+B61)</f>
        <v>134000000</v>
      </c>
      <c r="C62" s="38">
        <f>SUM(C58+C61)</f>
        <v>178279880.16</v>
      </c>
      <c r="D62" s="39">
        <f>SUM(D58+D61)</f>
        <v>155642325.13</v>
      </c>
    </row>
    <row r="63" spans="1:4" ht="15">
      <c r="A63" s="18"/>
      <c r="B63" s="11"/>
      <c r="C63" s="40"/>
      <c r="D63" s="20"/>
    </row>
    <row r="64" spans="1:4" ht="16.5" thickBot="1">
      <c r="A64" s="41" t="s">
        <v>10</v>
      </c>
      <c r="B64" s="42">
        <f>SUM(B10+B32+B48+B62)</f>
        <v>887916282</v>
      </c>
      <c r="C64" s="42">
        <f>SUM(C10+C32+C48+C62)</f>
        <v>915593800.02</v>
      </c>
      <c r="D64" s="43">
        <f>SUM(D10+D32+D48+D62)</f>
        <v>855732949.13</v>
      </c>
    </row>
    <row r="66" ht="15">
      <c r="F66" s="1"/>
    </row>
    <row r="67" ht="15">
      <c r="C67" s="45"/>
    </row>
    <row r="68" ht="9.75" customHeight="1">
      <c r="F68" s="1"/>
    </row>
    <row r="71" ht="6" customHeight="1"/>
    <row r="72" ht="15">
      <c r="F72" s="1"/>
    </row>
  </sheetData>
  <sheetProtection/>
  <mergeCells count="12">
    <mergeCell ref="B50:B51"/>
    <mergeCell ref="C50:C51"/>
    <mergeCell ref="D50:D51"/>
    <mergeCell ref="B34:B35"/>
    <mergeCell ref="C34:C35"/>
    <mergeCell ref="D34:D35"/>
    <mergeCell ref="B3:B4"/>
    <mergeCell ref="C3:C4"/>
    <mergeCell ref="D3:D4"/>
    <mergeCell ref="B12:B13"/>
    <mergeCell ref="C12:C13"/>
    <mergeCell ref="D12:D13"/>
  </mergeCells>
  <printOptions horizontalCentered="1" verticalCentered="1"/>
  <pageMargins left="0.2755905511811024" right="0.2362204724409449" top="0" bottom="0.35433070866141736" header="0.15748031496062992" footer="0.1574803149606299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</dc:creator>
  <cp:keywords/>
  <dc:description/>
  <cp:lastModifiedBy>x</cp:lastModifiedBy>
  <cp:lastPrinted>2020-11-11T08:54:50Z</cp:lastPrinted>
  <dcterms:created xsi:type="dcterms:W3CDTF">2017-10-29T14:18:32Z</dcterms:created>
  <dcterms:modified xsi:type="dcterms:W3CDTF">2021-01-07T12:56:27Z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ategorie">
    <vt:lpwstr/>
  </property>
</Properties>
</file>